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00" yWindow="975" windowWidth="20730" windowHeight="11760" tabRatio="500" activeTab="0"/>
  </bookViews>
  <sheets>
    <sheet name="THE 100 Under 50" sheetId="1" r:id="rId1"/>
    <sheet name="Editor's note" sheetId="2" r:id="rId2"/>
  </sheets>
  <definedNames>
    <definedName name="_xlnm._FilterDatabase" localSheetId="0" hidden="1">'THE 100 Under 50'!$A$1:$K$1</definedName>
  </definedNames>
  <calcPr fullCalcOnLoad="1"/>
</workbook>
</file>

<file path=xl/sharedStrings.xml><?xml version="1.0" encoding="utf-8"?>
<sst xmlns="http://schemas.openxmlformats.org/spreadsheetml/2006/main" count="297" uniqueCount="150">
  <si>
    <t xml:space="preserve">University of Stirling </t>
  </si>
  <si>
    <t xml:space="preserve">University of Texas at San Antonio </t>
  </si>
  <si>
    <t xml:space="preserve">University of Eastern Finland </t>
  </si>
  <si>
    <t>Finland</t>
  </si>
  <si>
    <t xml:space="preserve">National Taiwan University of Science and Technology </t>
  </si>
  <si>
    <t xml:space="preserve">University of Surrey </t>
  </si>
  <si>
    <t xml:space="preserve">George Mason University </t>
  </si>
  <si>
    <t xml:space="preserve">University of Waikato </t>
  </si>
  <si>
    <t>New Zealand</t>
  </si>
  <si>
    <t xml:space="preserve">Linköping University </t>
  </si>
  <si>
    <t xml:space="preserve">Plymouth University </t>
  </si>
  <si>
    <t xml:space="preserve">Keele University </t>
  </si>
  <si>
    <t xml:space="preserve">University of Hertfordshire </t>
  </si>
  <si>
    <t xml:space="preserve">University of Maryland, Baltimore County </t>
  </si>
  <si>
    <t>351-400</t>
  </si>
  <si>
    <t xml:space="preserve">National University of Ireland, Maynooth </t>
  </si>
  <si>
    <t>Republic of Ireland</t>
  </si>
  <si>
    <t xml:space="preserve">University of South Australia </t>
  </si>
  <si>
    <t xml:space="preserve">Aveiro University </t>
  </si>
  <si>
    <t>Portugal</t>
  </si>
  <si>
    <t xml:space="preserve">Aalborg University </t>
  </si>
  <si>
    <t xml:space="preserve">Sharif University of Technology </t>
  </si>
  <si>
    <t>Iran</t>
  </si>
  <si>
    <t xml:space="preserve">Loughborough University </t>
  </si>
  <si>
    <t>Yuan Ze University</t>
  </si>
  <si>
    <t xml:space="preserve">University of Strathclyde </t>
  </si>
  <si>
    <t xml:space="preserve">Heriot-Watt University </t>
  </si>
  <si>
    <t xml:space="preserve">Liverpool John Moores University </t>
  </si>
  <si>
    <t xml:space="preserve">Polytechnic University of Valencia </t>
  </si>
  <si>
    <t xml:space="preserve">Curtin University </t>
  </si>
  <si>
    <t xml:space="preserve">Université Paris 13 </t>
  </si>
  <si>
    <t xml:space="preserve">Massey University </t>
  </si>
  <si>
    <t xml:space="preserve">Deakin University </t>
  </si>
  <si>
    <t xml:space="preserve">Flinders University </t>
  </si>
  <si>
    <t xml:space="preserve">University of Kent </t>
  </si>
  <si>
    <t xml:space="preserve">Griffith University </t>
  </si>
  <si>
    <t xml:space="preserve">La Trobe University </t>
  </si>
  <si>
    <t xml:space="preserve">Aston University </t>
  </si>
  <si>
    <t>Florida International University</t>
  </si>
  <si>
    <t xml:space="preserve">New University of Lisbon </t>
  </si>
  <si>
    <t xml:space="preserve">Polytechnic University of Catalonia </t>
  </si>
  <si>
    <t>Dublin City University</t>
  </si>
  <si>
    <t>University of Technology, Sydney</t>
  </si>
  <si>
    <t>Feng Chia University</t>
  </si>
  <si>
    <t>City University London</t>
  </si>
  <si>
    <t>Concordia University</t>
  </si>
  <si>
    <t>University of Bradford</t>
  </si>
  <si>
    <t>RMIT University</t>
  </si>
  <si>
    <t>King Fahd University of Petroleum and Minerals</t>
  </si>
  <si>
    <t>Saudi Arabia</t>
  </si>
  <si>
    <t>National Yang-Ming University</t>
  </si>
  <si>
    <t>Mansoura University</t>
  </si>
  <si>
    <t>Egypt</t>
  </si>
  <si>
    <t>University of Limerick</t>
  </si>
  <si>
    <t>National University of Malaysia</t>
  </si>
  <si>
    <t>Malaysia</t>
  </si>
  <si>
    <t>São Paulo State University</t>
  </si>
  <si>
    <t>Edith Cowan University</t>
  </si>
  <si>
    <t xml:space="preserve">Pohang University of Science and Technology </t>
  </si>
  <si>
    <t>Republic of Korea</t>
  </si>
  <si>
    <t xml:space="preserve">École Polytechnique Fédérale de Lausanne </t>
  </si>
  <si>
    <t>Switzerland</t>
  </si>
  <si>
    <t xml:space="preserve">Hong Kong University of Science and Technology </t>
  </si>
  <si>
    <t>Hong Kong</t>
  </si>
  <si>
    <t xml:space="preserve">University of California, Irvine </t>
  </si>
  <si>
    <t>US</t>
  </si>
  <si>
    <t xml:space="preserve">Korea Advanced Institute of Science and Technology </t>
  </si>
  <si>
    <t xml:space="preserve">Université Pierre et Marie Curie </t>
  </si>
  <si>
    <t>France</t>
  </si>
  <si>
    <t xml:space="preserve">University of California, Santa Cruz </t>
  </si>
  <si>
    <t xml:space="preserve">University of York </t>
  </si>
  <si>
    <t>UK</t>
  </si>
  <si>
    <t xml:space="preserve">Lancaster University </t>
  </si>
  <si>
    <t xml:space="preserve">University of East Anglia </t>
  </si>
  <si>
    <t xml:space="preserve">University of Illinois at Chicago </t>
  </si>
  <si>
    <t xml:space="preserve">Chinese University of Hong Kong </t>
  </si>
  <si>
    <t xml:space="preserve">University of Warwick </t>
  </si>
  <si>
    <t xml:space="preserve">Universität Konstanz </t>
  </si>
  <si>
    <t>Germany</t>
  </si>
  <si>
    <t xml:space="preserve">Université Paris Diderot–Paris 7 </t>
  </si>
  <si>
    <t>–</t>
  </si>
  <si>
    <t xml:space="preserve">Nanyang Technological University </t>
  </si>
  <si>
    <t>Singapore</t>
  </si>
  <si>
    <t xml:space="preserve">Pompeu Fabra University </t>
  </si>
  <si>
    <t>Spain</t>
  </si>
  <si>
    <t xml:space="preserve">City University of Hong Kong </t>
  </si>
  <si>
    <t xml:space="preserve">Maastricht University </t>
  </si>
  <si>
    <t>Netherlands</t>
  </si>
  <si>
    <t>201-225</t>
  </si>
  <si>
    <t xml:space="preserve">University of Essex </t>
  </si>
  <si>
    <t xml:space="preserve">University of Medicine and Dentistry of New Jersey </t>
  </si>
  <si>
    <t xml:space="preserve">Universität Ulm </t>
  </si>
  <si>
    <t xml:space="preserve">Umeå University </t>
  </si>
  <si>
    <t>Sweden</t>
  </si>
  <si>
    <t xml:space="preserve">Autonomous University of Barcelona </t>
  </si>
  <si>
    <t>226-250</t>
  </si>
  <si>
    <t xml:space="preserve">University of Milan-Bicocca </t>
  </si>
  <si>
    <t>Italy</t>
  </si>
  <si>
    <t>251-275</t>
  </si>
  <si>
    <t xml:space="preserve">Ruhr-Universität Bochum </t>
  </si>
  <si>
    <t xml:space="preserve">Swedish University of Agricultural Sciences </t>
  </si>
  <si>
    <t xml:space="preserve">University of Calgary </t>
  </si>
  <si>
    <t>Canada</t>
  </si>
  <si>
    <t xml:space="preserve">University of Texas at Dallas </t>
  </si>
  <si>
    <t xml:space="preserve">Simon Fraser University </t>
  </si>
  <si>
    <t xml:space="preserve">National Sun Yat-Sen University </t>
  </si>
  <si>
    <t>Taiwan</t>
  </si>
  <si>
    <t xml:space="preserve">Bilkent University </t>
  </si>
  <si>
    <t>Turkey</t>
  </si>
  <si>
    <t xml:space="preserve">Macquarie University </t>
  </si>
  <si>
    <t>Australia</t>
  </si>
  <si>
    <t xml:space="preserve">University of Wollongong </t>
  </si>
  <si>
    <t xml:space="preserve">Brunel University </t>
  </si>
  <si>
    <t xml:space="preserve">University of Southern Denmark </t>
  </si>
  <si>
    <t>Denmark</t>
  </si>
  <si>
    <t xml:space="preserve">University of Bath </t>
  </si>
  <si>
    <t>276-300</t>
  </si>
  <si>
    <t xml:space="preserve">University of Trento </t>
  </si>
  <si>
    <t xml:space="preserve">University of Tsukuba </t>
  </si>
  <si>
    <t>Japan</t>
  </si>
  <si>
    <t xml:space="preserve">Queensland University of Technology </t>
  </si>
  <si>
    <t xml:space="preserve">Johannes Kepler Universität Linz </t>
  </si>
  <si>
    <t>Austria</t>
  </si>
  <si>
    <t xml:space="preserve">Universität Bielefeld </t>
  </si>
  <si>
    <t xml:space="preserve">University of Tromsø </t>
  </si>
  <si>
    <t>Norway</t>
  </si>
  <si>
    <t xml:space="preserve">State University of Campinas </t>
  </si>
  <si>
    <t>Brazil</t>
  </si>
  <si>
    <t xml:space="preserve">University of Newcastle </t>
  </si>
  <si>
    <t>Hong Kong Polytechnic University</t>
  </si>
  <si>
    <t xml:space="preserve">Université Montpellier 2 </t>
  </si>
  <si>
    <t>301-350</t>
  </si>
  <si>
    <t xml:space="preserve">Charles Darwin University </t>
  </si>
  <si>
    <t xml:space="preserve">Autonomous University of Madrid </t>
  </si>
  <si>
    <t xml:space="preserve">University of Crete </t>
  </si>
  <si>
    <t>Greece</t>
  </si>
  <si>
    <t xml:space="preserve">University of Guelph </t>
  </si>
  <si>
    <t>Country</t>
  </si>
  <si>
    <t>Year founded</t>
  </si>
  <si>
    <t>Teaching</t>
  </si>
  <si>
    <t>Research</t>
  </si>
  <si>
    <t>Citations</t>
  </si>
  <si>
    <t>Income from Industry</t>
  </si>
  <si>
    <t>International mix</t>
  </si>
  <si>
    <t>100 Under 50 rank</t>
  </si>
  <si>
    <t>World University Rankings 2011-2012 position</t>
  </si>
  <si>
    <t>Institution</t>
  </si>
  <si>
    <t>Overall score</t>
  </si>
  <si>
    <t>Editor's note</t>
  </si>
  <si>
    <t>*  The university of Victoria Those institutions listed in the Times Higher Education 100 Under 50 2012 must have a foundation date no earlier than 1962. Some human judgement is required in order to determine a foundation date in cases, for example, where universities have been developed from older institutions. Although it has origins in a 1903 institution, the University of Victoria, Canada, has pointed out to us that it was granted independent university status in 1963, and should have qualified for inclusion in the table. Times Higher Education and Thomson Reuters accept this. Had Victoria been included, we can confirm that it would have been ranked in 11th place. We apologise for the omission.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</si>
</sst>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s>
  <fonts count="24">
    <font>
      <sz val="10"/>
      <name val="Verdana"/>
      <family val="0"/>
    </font>
    <font>
      <b/>
      <sz val="10"/>
      <name val="Verdana"/>
      <family val="0"/>
    </font>
    <font>
      <i/>
      <sz val="10"/>
      <name val="Verdana"/>
      <family val="0"/>
    </font>
    <font>
      <b/>
      <i/>
      <sz val="10"/>
      <name val="Verdana"/>
      <family val="0"/>
    </font>
    <font>
      <sz val="8"/>
      <name val="Verdana"/>
      <family val="0"/>
    </font>
    <font>
      <b/>
      <sz val="10"/>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12" fillId="12" borderId="0" applyNumberFormat="0" applyBorder="0" applyAlignment="0" applyProtection="0"/>
    <xf numFmtId="0" fontId="16" fillId="2" borderId="1" applyNumberFormat="0" applyAlignment="0" applyProtection="0"/>
    <xf numFmtId="0" fontId="18"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1" fillId="1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5" borderId="0" applyNumberFormat="0" applyBorder="0" applyAlignment="0" applyProtection="0"/>
    <xf numFmtId="0" fontId="0" fillId="16" borderId="7" applyNumberFormat="0" applyFont="0" applyAlignment="0" applyProtection="0"/>
    <xf numFmtId="0" fontId="15" fillId="2"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8">
    <xf numFmtId="0" fontId="0" fillId="0" borderId="0" xfId="0" applyAlignment="1">
      <alignment/>
    </xf>
    <xf numFmtId="0" fontId="0" fillId="0" borderId="0" xfId="0" applyAlignment="1">
      <alignment horizontal="right"/>
    </xf>
    <xf numFmtId="0" fontId="5" fillId="17" borderId="0" xfId="0" applyFont="1" applyFill="1" applyAlignment="1">
      <alignment wrapText="1"/>
    </xf>
    <xf numFmtId="170" fontId="5" fillId="17" borderId="0" xfId="0" applyNumberFormat="1" applyFont="1" applyFill="1" applyAlignment="1">
      <alignment wrapText="1"/>
    </xf>
    <xf numFmtId="170" fontId="0" fillId="0" borderId="0" xfId="0" applyNumberFormat="1" applyAlignment="1">
      <alignment/>
    </xf>
    <xf numFmtId="170" fontId="0" fillId="0" borderId="0" xfId="0" applyNumberFormat="1" applyAlignment="1">
      <alignment horizontal="right"/>
    </xf>
    <xf numFmtId="0" fontId="0" fillId="0" borderId="0" xfId="0" applyNumberFormat="1" applyAlignment="1">
      <alignment/>
    </xf>
    <xf numFmtId="0" fontId="0" fillId="17"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zoomScalePageLayoutView="0" workbookViewId="0" topLeftCell="A1">
      <selection activeCell="A2" sqref="A2"/>
    </sheetView>
  </sheetViews>
  <sheetFormatPr defaultColWidth="11.00390625" defaultRowHeight="12.75"/>
  <cols>
    <col min="1" max="1" width="11.00390625" style="0" customWidth="1"/>
    <col min="2" max="2" width="11.00390625" style="1" customWidth="1"/>
    <col min="3" max="3" width="45.875" style="0" customWidth="1"/>
    <col min="4" max="4" width="16.375" style="0" customWidth="1"/>
    <col min="5" max="5" width="8.625" style="0" customWidth="1"/>
    <col min="6" max="11" width="11.00390625" style="4" customWidth="1"/>
  </cols>
  <sheetData>
    <row r="1" spans="1:11" s="2" customFormat="1" ht="63.75">
      <c r="A1" s="2" t="s">
        <v>144</v>
      </c>
      <c r="B1" s="2" t="s">
        <v>145</v>
      </c>
      <c r="C1" s="2" t="s">
        <v>146</v>
      </c>
      <c r="D1" s="2" t="s">
        <v>137</v>
      </c>
      <c r="E1" s="2" t="s">
        <v>138</v>
      </c>
      <c r="F1" s="3" t="s">
        <v>139</v>
      </c>
      <c r="G1" s="3" t="s">
        <v>140</v>
      </c>
      <c r="H1" s="3" t="s">
        <v>141</v>
      </c>
      <c r="I1" s="3" t="s">
        <v>142</v>
      </c>
      <c r="J1" s="3" t="s">
        <v>143</v>
      </c>
      <c r="K1" s="3" t="s">
        <v>147</v>
      </c>
    </row>
    <row r="2" spans="1:11" ht="12.75">
      <c r="A2">
        <v>1</v>
      </c>
      <c r="B2" s="1">
        <v>53</v>
      </c>
      <c r="C2" t="s">
        <v>58</v>
      </c>
      <c r="D2" t="s">
        <v>59</v>
      </c>
      <c r="E2">
        <v>1986</v>
      </c>
      <c r="F2" s="5">
        <v>65.9</v>
      </c>
      <c r="G2" s="5">
        <v>66.8</v>
      </c>
      <c r="H2" s="5">
        <v>92.3</v>
      </c>
      <c r="I2" s="5">
        <v>100</v>
      </c>
      <c r="J2" s="5">
        <v>25</v>
      </c>
      <c r="K2" s="5">
        <v>71.8</v>
      </c>
    </row>
    <row r="3" spans="1:11" ht="12.75">
      <c r="A3">
        <v>2</v>
      </c>
      <c r="B3" s="1">
        <v>46</v>
      </c>
      <c r="C3" t="s">
        <v>60</v>
      </c>
      <c r="D3" t="s">
        <v>61</v>
      </c>
      <c r="E3">
        <v>1968</v>
      </c>
      <c r="F3" s="5">
        <v>55.9</v>
      </c>
      <c r="G3" s="5">
        <v>40.9</v>
      </c>
      <c r="H3" s="5">
        <v>95.3</v>
      </c>
      <c r="I3" s="5">
        <v>46.7</v>
      </c>
      <c r="J3" s="5">
        <v>98.9</v>
      </c>
      <c r="K3" s="5">
        <v>66.2</v>
      </c>
    </row>
    <row r="4" spans="1:11" ht="12.75">
      <c r="A4">
        <v>3</v>
      </c>
      <c r="B4" s="1">
        <v>62</v>
      </c>
      <c r="C4" t="s">
        <v>62</v>
      </c>
      <c r="D4" t="s">
        <v>63</v>
      </c>
      <c r="E4">
        <v>1991</v>
      </c>
      <c r="F4" s="5">
        <v>51.4</v>
      </c>
      <c r="G4" s="5">
        <v>62.6</v>
      </c>
      <c r="H4" s="5">
        <v>71</v>
      </c>
      <c r="I4" s="5">
        <v>59</v>
      </c>
      <c r="J4" s="5">
        <v>80.1</v>
      </c>
      <c r="K4" s="5">
        <v>63</v>
      </c>
    </row>
    <row r="5" spans="1:11" ht="12.75">
      <c r="A5">
        <v>4</v>
      </c>
      <c r="B5" s="1">
        <v>86</v>
      </c>
      <c r="C5" t="s">
        <v>64</v>
      </c>
      <c r="D5" t="s">
        <v>65</v>
      </c>
      <c r="E5">
        <v>1965</v>
      </c>
      <c r="F5" s="5">
        <v>42.2</v>
      </c>
      <c r="G5" s="5">
        <v>51.5</v>
      </c>
      <c r="H5" s="5">
        <v>93.5</v>
      </c>
      <c r="I5" s="5">
        <v>45.6</v>
      </c>
      <c r="J5" s="5">
        <v>36.3</v>
      </c>
      <c r="K5" s="5">
        <v>60</v>
      </c>
    </row>
    <row r="6" spans="1:11" ht="12.75">
      <c r="A6">
        <v>5</v>
      </c>
      <c r="B6" s="1">
        <f>94</f>
        <v>94</v>
      </c>
      <c r="C6" t="s">
        <v>66</v>
      </c>
      <c r="D6" t="s">
        <v>59</v>
      </c>
      <c r="E6">
        <v>1971</v>
      </c>
      <c r="F6" s="5">
        <v>71.3</v>
      </c>
      <c r="G6" s="5">
        <v>61.3</v>
      </c>
      <c r="H6" s="5">
        <v>47.1</v>
      </c>
      <c r="I6" s="5">
        <v>100</v>
      </c>
      <c r="J6" s="5">
        <v>29.3</v>
      </c>
      <c r="K6" s="5">
        <v>58.6</v>
      </c>
    </row>
    <row r="7" spans="1:11" ht="12.75">
      <c r="A7">
        <v>6</v>
      </c>
      <c r="B7" s="1">
        <v>84</v>
      </c>
      <c r="C7" t="s">
        <v>67</v>
      </c>
      <c r="D7" t="s">
        <v>68</v>
      </c>
      <c r="E7">
        <v>1971</v>
      </c>
      <c r="F7" s="5">
        <v>61.6</v>
      </c>
      <c r="G7" s="5">
        <v>26.3</v>
      </c>
      <c r="H7" s="5">
        <v>81.1</v>
      </c>
      <c r="I7" s="5">
        <v>26.2</v>
      </c>
      <c r="J7" s="5">
        <v>66.7</v>
      </c>
      <c r="K7" s="5">
        <v>56.3</v>
      </c>
    </row>
    <row r="8" spans="1:11" ht="12.75">
      <c r="A8">
        <v>7</v>
      </c>
      <c r="B8" s="1">
        <v>110</v>
      </c>
      <c r="C8" t="s">
        <v>69</v>
      </c>
      <c r="D8" t="s">
        <v>65</v>
      </c>
      <c r="E8">
        <v>1965</v>
      </c>
      <c r="F8" s="5">
        <v>31.6</v>
      </c>
      <c r="G8" s="5">
        <v>45.4</v>
      </c>
      <c r="H8" s="5">
        <v>99.9</v>
      </c>
      <c r="I8" s="5">
        <v>29.5</v>
      </c>
      <c r="J8" s="5">
        <v>29.8</v>
      </c>
      <c r="K8" s="5">
        <v>56</v>
      </c>
    </row>
    <row r="9" spans="1:11" ht="12.75">
      <c r="A9">
        <v>8</v>
      </c>
      <c r="B9" s="1">
        <f>121</f>
        <v>121</v>
      </c>
      <c r="C9" t="s">
        <v>70</v>
      </c>
      <c r="D9" t="s">
        <v>71</v>
      </c>
      <c r="E9">
        <v>1963</v>
      </c>
      <c r="F9" s="5">
        <v>43.1</v>
      </c>
      <c r="G9" s="5">
        <v>50.1</v>
      </c>
      <c r="H9" s="5">
        <v>71.6</v>
      </c>
      <c r="I9" s="5">
        <v>33.9</v>
      </c>
      <c r="J9" s="5">
        <v>72.7</v>
      </c>
      <c r="K9" s="5">
        <v>55.7</v>
      </c>
    </row>
    <row r="10" spans="1:11" ht="12.75">
      <c r="A10">
        <v>9</v>
      </c>
      <c r="B10" s="1">
        <f>131</f>
        <v>131</v>
      </c>
      <c r="C10" t="s">
        <v>72</v>
      </c>
      <c r="D10" t="s">
        <v>71</v>
      </c>
      <c r="E10">
        <v>1964</v>
      </c>
      <c r="F10" s="5">
        <v>38.2</v>
      </c>
      <c r="G10" s="5">
        <v>43.2</v>
      </c>
      <c r="H10" s="5">
        <v>75.4</v>
      </c>
      <c r="I10" s="5">
        <v>27.5</v>
      </c>
      <c r="J10" s="5">
        <v>78.6</v>
      </c>
      <c r="K10" s="5">
        <v>53.6</v>
      </c>
    </row>
    <row r="11" spans="1:11" ht="12.75">
      <c r="A11">
        <v>10</v>
      </c>
      <c r="B11" s="1">
        <v>145</v>
      </c>
      <c r="C11" t="s">
        <v>73</v>
      </c>
      <c r="D11" t="s">
        <v>71</v>
      </c>
      <c r="E11">
        <v>1963</v>
      </c>
      <c r="F11" s="5">
        <v>32.2</v>
      </c>
      <c r="G11" s="5">
        <v>32.7</v>
      </c>
      <c r="H11" s="5">
        <v>85.6</v>
      </c>
      <c r="I11" s="5">
        <v>28</v>
      </c>
      <c r="J11" s="5">
        <v>68.5</v>
      </c>
      <c r="K11" s="5">
        <v>51</v>
      </c>
    </row>
    <row r="12" spans="1:11" ht="12.75">
      <c r="A12">
        <v>11</v>
      </c>
      <c r="B12" s="1">
        <v>167</v>
      </c>
      <c r="C12" t="s">
        <v>74</v>
      </c>
      <c r="D12" t="s">
        <v>65</v>
      </c>
      <c r="E12">
        <v>1965</v>
      </c>
      <c r="F12" s="5">
        <v>59.9</v>
      </c>
      <c r="G12" s="5">
        <v>49.1</v>
      </c>
      <c r="H12" s="5">
        <v>43.3</v>
      </c>
      <c r="I12" s="5">
        <v>38.6</v>
      </c>
      <c r="J12" s="5">
        <v>27.2</v>
      </c>
      <c r="K12" s="5">
        <v>48.7</v>
      </c>
    </row>
    <row r="13" spans="1:11" ht="12.75">
      <c r="A13">
        <v>12</v>
      </c>
      <c r="B13" s="1">
        <f>151</f>
        <v>151</v>
      </c>
      <c r="C13" t="s">
        <v>75</v>
      </c>
      <c r="D13" t="s">
        <v>63</v>
      </c>
      <c r="E13">
        <v>1963</v>
      </c>
      <c r="F13" s="5">
        <v>47.4</v>
      </c>
      <c r="G13" s="5">
        <v>56.2</v>
      </c>
      <c r="H13" s="5">
        <v>37.8</v>
      </c>
      <c r="I13" s="5">
        <v>36.4</v>
      </c>
      <c r="J13" s="5">
        <v>69.5</v>
      </c>
      <c r="K13" s="5">
        <v>48.5</v>
      </c>
    </row>
    <row r="14" spans="1:11" ht="12.75">
      <c r="A14">
        <v>13</v>
      </c>
      <c r="B14" s="1">
        <f>157</f>
        <v>157</v>
      </c>
      <c r="C14" t="s">
        <v>76</v>
      </c>
      <c r="D14" t="s">
        <v>71</v>
      </c>
      <c r="E14">
        <v>1965</v>
      </c>
      <c r="F14" s="5">
        <v>42.1</v>
      </c>
      <c r="G14" s="5">
        <v>49.3</v>
      </c>
      <c r="H14" s="5">
        <v>45</v>
      </c>
      <c r="I14" s="5">
        <v>31.3</v>
      </c>
      <c r="J14" s="5">
        <v>85.5</v>
      </c>
      <c r="K14" s="5">
        <v>48.1</v>
      </c>
    </row>
    <row r="15" spans="1:11" ht="12.75">
      <c r="A15">
        <v>14</v>
      </c>
      <c r="B15" s="1">
        <v>194</v>
      </c>
      <c r="C15" t="s">
        <v>77</v>
      </c>
      <c r="D15" t="s">
        <v>78</v>
      </c>
      <c r="E15">
        <v>1966</v>
      </c>
      <c r="F15" s="5">
        <v>36.3</v>
      </c>
      <c r="G15" s="5">
        <v>39.6</v>
      </c>
      <c r="H15" s="5">
        <v>62.8</v>
      </c>
      <c r="I15" s="5">
        <v>49.9</v>
      </c>
      <c r="J15" s="5">
        <v>63.7</v>
      </c>
      <c r="K15" s="5">
        <v>47.7</v>
      </c>
    </row>
    <row r="16" spans="1:11" ht="12.75">
      <c r="A16">
        <v>15</v>
      </c>
      <c r="B16" s="1">
        <f>169</f>
        <v>169</v>
      </c>
      <c r="C16" t="s">
        <v>79</v>
      </c>
      <c r="D16" t="s">
        <v>68</v>
      </c>
      <c r="E16">
        <v>1970</v>
      </c>
      <c r="F16" s="5">
        <v>28</v>
      </c>
      <c r="G16" s="5">
        <v>20</v>
      </c>
      <c r="H16" s="5">
        <v>88.9</v>
      </c>
      <c r="I16" s="5" t="s">
        <v>80</v>
      </c>
      <c r="J16" s="5">
        <v>70.7</v>
      </c>
      <c r="K16" s="5">
        <v>46.8</v>
      </c>
    </row>
    <row r="17" spans="1:11" ht="12.75">
      <c r="A17">
        <v>16</v>
      </c>
      <c r="B17" s="1">
        <f>169</f>
        <v>169</v>
      </c>
      <c r="C17" t="s">
        <v>81</v>
      </c>
      <c r="D17" t="s">
        <v>82</v>
      </c>
      <c r="E17">
        <v>1991</v>
      </c>
      <c r="F17" s="5">
        <v>40.4</v>
      </c>
      <c r="G17" s="5">
        <v>52.3</v>
      </c>
      <c r="H17" s="5">
        <v>34.5</v>
      </c>
      <c r="I17" s="5">
        <v>44.4</v>
      </c>
      <c r="J17" s="5">
        <v>89.8</v>
      </c>
      <c r="K17" s="5">
        <v>46</v>
      </c>
    </row>
    <row r="18" spans="1:11" ht="12.75">
      <c r="A18">
        <v>17</v>
      </c>
      <c r="B18" s="1">
        <v>186</v>
      </c>
      <c r="C18" t="s">
        <v>83</v>
      </c>
      <c r="D18" t="s">
        <v>84</v>
      </c>
      <c r="E18">
        <v>1990</v>
      </c>
      <c r="F18" s="5">
        <v>28.1</v>
      </c>
      <c r="G18" s="5">
        <v>19.8</v>
      </c>
      <c r="H18" s="5">
        <v>87.6</v>
      </c>
      <c r="I18" s="5">
        <v>37.6</v>
      </c>
      <c r="J18" s="5">
        <v>54.3</v>
      </c>
      <c r="K18" s="5">
        <v>45.7</v>
      </c>
    </row>
    <row r="19" spans="1:11" ht="12.75">
      <c r="A19">
        <v>18</v>
      </c>
      <c r="B19" s="1">
        <v>193</v>
      </c>
      <c r="C19" t="s">
        <v>85</v>
      </c>
      <c r="D19" t="s">
        <v>63</v>
      </c>
      <c r="E19">
        <v>1984</v>
      </c>
      <c r="F19" s="5">
        <v>32.5</v>
      </c>
      <c r="G19" s="5">
        <v>42.2</v>
      </c>
      <c r="H19" s="5">
        <v>57.4</v>
      </c>
      <c r="I19" s="5">
        <v>50.1</v>
      </c>
      <c r="J19" s="5">
        <v>61.6</v>
      </c>
      <c r="K19" s="5">
        <v>45.5</v>
      </c>
    </row>
    <row r="20" spans="1:11" ht="12.75">
      <c r="A20">
        <v>19</v>
      </c>
      <c r="B20" s="1">
        <v>197</v>
      </c>
      <c r="C20" t="s">
        <v>86</v>
      </c>
      <c r="D20" t="s">
        <v>87</v>
      </c>
      <c r="E20">
        <v>1976</v>
      </c>
      <c r="F20" s="5">
        <v>33.8</v>
      </c>
      <c r="G20" s="5">
        <v>38.8</v>
      </c>
      <c r="H20" s="5">
        <v>53.9</v>
      </c>
      <c r="I20" s="5" t="s">
        <v>80</v>
      </c>
      <c r="J20" s="5">
        <v>86.4</v>
      </c>
      <c r="K20" s="5">
        <v>44.9</v>
      </c>
    </row>
    <row r="21" spans="1:11" ht="12.75">
      <c r="A21">
        <v>20</v>
      </c>
      <c r="B21" s="1" t="s">
        <v>88</v>
      </c>
      <c r="C21" t="s">
        <v>89</v>
      </c>
      <c r="D21" t="s">
        <v>71</v>
      </c>
      <c r="E21">
        <v>1965</v>
      </c>
      <c r="F21" s="5">
        <v>38.5</v>
      </c>
      <c r="G21" s="5">
        <v>48.6</v>
      </c>
      <c r="H21" s="5">
        <v>37</v>
      </c>
      <c r="I21" s="5">
        <v>28.3</v>
      </c>
      <c r="J21" s="5">
        <v>90.1</v>
      </c>
      <c r="K21" s="5">
        <v>44.7</v>
      </c>
    </row>
    <row r="22" spans="1:11" ht="12.75">
      <c r="A22">
        <v>21</v>
      </c>
      <c r="B22" s="1" t="s">
        <v>88</v>
      </c>
      <c r="C22" t="s">
        <v>90</v>
      </c>
      <c r="D22" t="s">
        <v>65</v>
      </c>
      <c r="E22">
        <v>1970</v>
      </c>
      <c r="F22" s="5">
        <v>62.7</v>
      </c>
      <c r="G22" s="5">
        <v>19.8</v>
      </c>
      <c r="H22" s="5">
        <v>55.6</v>
      </c>
      <c r="I22" s="5">
        <v>34.3</v>
      </c>
      <c r="J22" s="5">
        <v>31</v>
      </c>
      <c r="K22" s="5">
        <v>44.6</v>
      </c>
    </row>
    <row r="23" spans="1:11" ht="12.75">
      <c r="A23">
        <v>22</v>
      </c>
      <c r="B23" s="1" t="s">
        <v>88</v>
      </c>
      <c r="C23" t="s">
        <v>91</v>
      </c>
      <c r="D23" t="s">
        <v>78</v>
      </c>
      <c r="E23">
        <v>1967</v>
      </c>
      <c r="F23" s="5">
        <v>53</v>
      </c>
      <c r="G23" s="5">
        <v>26.2</v>
      </c>
      <c r="H23" s="5">
        <v>46.7</v>
      </c>
      <c r="I23" s="5">
        <v>69.8</v>
      </c>
      <c r="J23" s="5">
        <v>50.8</v>
      </c>
      <c r="K23" s="5">
        <v>43.3</v>
      </c>
    </row>
    <row r="24" spans="1:11" ht="12.75">
      <c r="A24">
        <v>23</v>
      </c>
      <c r="B24" s="1" t="s">
        <v>88</v>
      </c>
      <c r="C24" t="s">
        <v>92</v>
      </c>
      <c r="D24" t="s">
        <v>93</v>
      </c>
      <c r="E24">
        <v>1965</v>
      </c>
      <c r="F24" s="5">
        <v>25.2</v>
      </c>
      <c r="G24" s="5">
        <v>40.4</v>
      </c>
      <c r="H24" s="5">
        <v>59.4</v>
      </c>
      <c r="I24" s="5">
        <v>26.3</v>
      </c>
      <c r="J24" s="5">
        <v>52</v>
      </c>
      <c r="K24" s="5">
        <v>42.1</v>
      </c>
    </row>
    <row r="25" spans="1:11" ht="12.75">
      <c r="A25">
        <v>24</v>
      </c>
      <c r="B25" s="1" t="s">
        <v>88</v>
      </c>
      <c r="C25" t="s">
        <v>94</v>
      </c>
      <c r="D25" t="s">
        <v>84</v>
      </c>
      <c r="E25">
        <v>1968</v>
      </c>
      <c r="F25" s="5">
        <v>35.9</v>
      </c>
      <c r="G25" s="5">
        <v>30.8</v>
      </c>
      <c r="H25" s="5">
        <v>57.9</v>
      </c>
      <c r="I25" s="5">
        <v>37</v>
      </c>
      <c r="J25" s="5">
        <v>45.9</v>
      </c>
      <c r="K25" s="5">
        <v>41.7</v>
      </c>
    </row>
    <row r="26" spans="1:11" ht="12.75">
      <c r="A26">
        <v>25</v>
      </c>
      <c r="B26" s="1" t="s">
        <v>95</v>
      </c>
      <c r="C26" t="s">
        <v>96</v>
      </c>
      <c r="D26" t="s">
        <v>97</v>
      </c>
      <c r="E26">
        <v>1998</v>
      </c>
      <c r="F26" s="5">
        <v>29.9</v>
      </c>
      <c r="G26" s="5">
        <v>17.6</v>
      </c>
      <c r="H26" s="5">
        <v>78.3</v>
      </c>
      <c r="I26" s="5">
        <v>35.6</v>
      </c>
      <c r="J26" s="5">
        <v>33.2</v>
      </c>
      <c r="K26" s="5">
        <v>41.1</v>
      </c>
    </row>
    <row r="27" spans="1:11" ht="12.75">
      <c r="A27">
        <v>26</v>
      </c>
      <c r="B27" s="1" t="s">
        <v>98</v>
      </c>
      <c r="C27" t="s">
        <v>99</v>
      </c>
      <c r="D27" t="s">
        <v>78</v>
      </c>
      <c r="E27">
        <v>1962</v>
      </c>
      <c r="F27" s="5">
        <v>44.2</v>
      </c>
      <c r="G27" s="5">
        <v>38.9</v>
      </c>
      <c r="H27" s="5">
        <v>36</v>
      </c>
      <c r="I27" s="5">
        <v>59.7</v>
      </c>
      <c r="J27" s="5">
        <v>46.6</v>
      </c>
      <c r="K27" s="5">
        <v>40.7</v>
      </c>
    </row>
    <row r="28" spans="1:11" ht="12.75">
      <c r="A28">
        <v>27</v>
      </c>
      <c r="B28" s="1" t="s">
        <v>95</v>
      </c>
      <c r="C28" t="s">
        <v>100</v>
      </c>
      <c r="D28" t="s">
        <v>93</v>
      </c>
      <c r="E28">
        <v>1977</v>
      </c>
      <c r="F28" s="5">
        <v>36.2</v>
      </c>
      <c r="G28" s="5">
        <v>30.2</v>
      </c>
      <c r="H28" s="5">
        <v>49.8</v>
      </c>
      <c r="I28" s="5">
        <v>100</v>
      </c>
      <c r="J28" s="5">
        <v>43.5</v>
      </c>
      <c r="K28" s="5">
        <v>40.6</v>
      </c>
    </row>
    <row r="29" spans="1:11" ht="12.75">
      <c r="A29">
        <v>28</v>
      </c>
      <c r="B29" s="1" t="s">
        <v>95</v>
      </c>
      <c r="C29" t="s">
        <v>101</v>
      </c>
      <c r="D29" t="s">
        <v>102</v>
      </c>
      <c r="E29">
        <v>1966</v>
      </c>
      <c r="F29" s="5">
        <v>38</v>
      </c>
      <c r="G29" s="5">
        <v>43</v>
      </c>
      <c r="H29" s="5">
        <v>39.7</v>
      </c>
      <c r="I29" s="5">
        <v>39.5</v>
      </c>
      <c r="J29" s="5">
        <v>42.7</v>
      </c>
      <c r="K29" s="5">
        <v>40.4</v>
      </c>
    </row>
    <row r="30" spans="1:11" ht="12.75">
      <c r="A30">
        <v>29</v>
      </c>
      <c r="B30" s="1" t="s">
        <v>98</v>
      </c>
      <c r="C30" t="s">
        <v>103</v>
      </c>
      <c r="D30" t="s">
        <v>65</v>
      </c>
      <c r="E30">
        <v>1969</v>
      </c>
      <c r="F30" s="5">
        <v>28.2</v>
      </c>
      <c r="G30" s="5">
        <v>50.3</v>
      </c>
      <c r="H30" s="5">
        <v>44.2</v>
      </c>
      <c r="I30" s="5">
        <v>31.1</v>
      </c>
      <c r="J30" s="5">
        <v>35.9</v>
      </c>
      <c r="K30" s="5">
        <v>40.3</v>
      </c>
    </row>
    <row r="31" spans="1:11" ht="12.75">
      <c r="A31">
        <f>30</f>
        <v>30</v>
      </c>
      <c r="B31" s="1" t="s">
        <v>95</v>
      </c>
      <c r="C31" t="s">
        <v>104</v>
      </c>
      <c r="D31" t="s">
        <v>102</v>
      </c>
      <c r="E31">
        <v>1965</v>
      </c>
      <c r="F31" s="5">
        <v>22</v>
      </c>
      <c r="G31" s="5">
        <v>41.1</v>
      </c>
      <c r="H31" s="5">
        <v>53</v>
      </c>
      <c r="I31" s="5">
        <v>37.6</v>
      </c>
      <c r="J31" s="5">
        <v>56.8</v>
      </c>
      <c r="K31" s="5">
        <v>40</v>
      </c>
    </row>
    <row r="32" spans="1:11" ht="12.75">
      <c r="A32">
        <f>30</f>
        <v>30</v>
      </c>
      <c r="B32" s="1" t="s">
        <v>98</v>
      </c>
      <c r="C32" t="s">
        <v>105</v>
      </c>
      <c r="D32" t="s">
        <v>106</v>
      </c>
      <c r="E32">
        <v>1980</v>
      </c>
      <c r="F32" s="5">
        <v>32.4</v>
      </c>
      <c r="G32" s="5">
        <v>44.9</v>
      </c>
      <c r="H32" s="5">
        <v>48.5</v>
      </c>
      <c r="I32" s="5">
        <v>42.1</v>
      </c>
      <c r="J32" s="5">
        <v>16</v>
      </c>
      <c r="K32" s="5">
        <v>40</v>
      </c>
    </row>
    <row r="33" spans="1:11" ht="12.75">
      <c r="A33">
        <v>32</v>
      </c>
      <c r="B33" s="1" t="s">
        <v>88</v>
      </c>
      <c r="C33" t="s">
        <v>107</v>
      </c>
      <c r="D33" t="s">
        <v>108</v>
      </c>
      <c r="E33">
        <v>1984</v>
      </c>
      <c r="F33" s="5">
        <v>29.9</v>
      </c>
      <c r="G33" s="5">
        <v>24.3</v>
      </c>
      <c r="H33" s="5">
        <v>60.8</v>
      </c>
      <c r="I33" s="5">
        <v>29.4</v>
      </c>
      <c r="J33" s="5">
        <v>48.5</v>
      </c>
      <c r="K33" s="5">
        <v>38.9</v>
      </c>
    </row>
    <row r="34" spans="1:11" ht="12.75">
      <c r="A34">
        <f>33</f>
        <v>33</v>
      </c>
      <c r="B34" s="1" t="s">
        <v>95</v>
      </c>
      <c r="C34" t="s">
        <v>109</v>
      </c>
      <c r="D34" t="s">
        <v>110</v>
      </c>
      <c r="E34">
        <v>1964</v>
      </c>
      <c r="F34" s="5">
        <v>25.1</v>
      </c>
      <c r="G34" s="5">
        <v>29.9</v>
      </c>
      <c r="H34" s="5">
        <v>46.5</v>
      </c>
      <c r="I34" s="5">
        <v>42.3</v>
      </c>
      <c r="J34" s="5">
        <v>93</v>
      </c>
      <c r="K34" s="5">
        <v>38.5</v>
      </c>
    </row>
    <row r="35" spans="1:11" ht="12.75">
      <c r="A35">
        <f>33</f>
        <v>33</v>
      </c>
      <c r="B35" s="1" t="s">
        <v>98</v>
      </c>
      <c r="C35" t="s">
        <v>111</v>
      </c>
      <c r="D35" t="s">
        <v>110</v>
      </c>
      <c r="E35">
        <v>1975</v>
      </c>
      <c r="F35" s="5">
        <v>26.9</v>
      </c>
      <c r="G35" s="5">
        <v>32.2</v>
      </c>
      <c r="H35" s="5">
        <v>43.5</v>
      </c>
      <c r="I35" s="5">
        <v>40.4</v>
      </c>
      <c r="J35" s="5">
        <v>88.7</v>
      </c>
      <c r="K35" s="5">
        <v>38.5</v>
      </c>
    </row>
    <row r="36" spans="1:11" ht="12.75">
      <c r="A36">
        <v>35</v>
      </c>
      <c r="B36" s="1" t="s">
        <v>98</v>
      </c>
      <c r="C36" t="s">
        <v>112</v>
      </c>
      <c r="D36" t="s">
        <v>71</v>
      </c>
      <c r="E36">
        <v>1966</v>
      </c>
      <c r="F36" s="5">
        <v>22.3</v>
      </c>
      <c r="G36" s="5">
        <v>29</v>
      </c>
      <c r="H36" s="5">
        <v>51.7</v>
      </c>
      <c r="I36" s="5">
        <v>30</v>
      </c>
      <c r="J36" s="5">
        <v>89.9</v>
      </c>
      <c r="K36" s="5">
        <v>38.4</v>
      </c>
    </row>
    <row r="37" spans="1:11" ht="12.75">
      <c r="A37">
        <v>36</v>
      </c>
      <c r="B37" s="1" t="s">
        <v>98</v>
      </c>
      <c r="C37" t="s">
        <v>113</v>
      </c>
      <c r="D37" t="s">
        <v>114</v>
      </c>
      <c r="E37">
        <v>1998</v>
      </c>
      <c r="F37" s="5">
        <v>26.2</v>
      </c>
      <c r="G37" s="5">
        <v>17.6</v>
      </c>
      <c r="H37" s="5">
        <v>58</v>
      </c>
      <c r="I37" s="5">
        <v>67.9</v>
      </c>
      <c r="J37" s="5">
        <v>73.7</v>
      </c>
      <c r="K37" s="5">
        <v>37.8</v>
      </c>
    </row>
    <row r="38" spans="1:11" ht="12.75">
      <c r="A38">
        <f>37</f>
        <v>37</v>
      </c>
      <c r="B38" s="1" t="s">
        <v>98</v>
      </c>
      <c r="C38" t="s">
        <v>115</v>
      </c>
      <c r="D38" t="s">
        <v>71</v>
      </c>
      <c r="E38">
        <v>1966</v>
      </c>
      <c r="F38" s="5">
        <v>31.3</v>
      </c>
      <c r="G38" s="5">
        <v>30.4</v>
      </c>
      <c r="H38" s="5">
        <v>39.9</v>
      </c>
      <c r="I38" s="5">
        <v>38.9</v>
      </c>
      <c r="J38" s="5">
        <v>80.6</v>
      </c>
      <c r="K38" s="5">
        <v>37.5</v>
      </c>
    </row>
    <row r="39" spans="1:11" ht="12.75">
      <c r="A39">
        <f>37</f>
        <v>37</v>
      </c>
      <c r="B39" s="1" t="s">
        <v>116</v>
      </c>
      <c r="C39" t="s">
        <v>117</v>
      </c>
      <c r="D39" t="s">
        <v>97</v>
      </c>
      <c r="E39">
        <v>1962</v>
      </c>
      <c r="F39" s="5">
        <v>28.6</v>
      </c>
      <c r="G39" s="5">
        <v>28.3</v>
      </c>
      <c r="H39" s="5">
        <v>51.5</v>
      </c>
      <c r="I39" s="5">
        <v>51</v>
      </c>
      <c r="J39" s="5">
        <v>49.7</v>
      </c>
      <c r="K39" s="5">
        <v>37.5</v>
      </c>
    </row>
    <row r="40" spans="1:11" ht="12.75">
      <c r="A40">
        <v>39</v>
      </c>
      <c r="B40" s="1" t="s">
        <v>98</v>
      </c>
      <c r="C40" t="s">
        <v>118</v>
      </c>
      <c r="D40" t="s">
        <v>119</v>
      </c>
      <c r="E40">
        <v>1973</v>
      </c>
      <c r="F40" s="5">
        <v>43.9</v>
      </c>
      <c r="G40" s="5">
        <v>29</v>
      </c>
      <c r="H40" s="5">
        <v>41.4</v>
      </c>
      <c r="I40" s="5">
        <v>32</v>
      </c>
      <c r="J40" s="5">
        <v>27.2</v>
      </c>
      <c r="K40" s="5">
        <v>37.1</v>
      </c>
    </row>
    <row r="41" spans="1:11" ht="12.75">
      <c r="A41">
        <v>40</v>
      </c>
      <c r="B41" s="1" t="s">
        <v>116</v>
      </c>
      <c r="C41" t="s">
        <v>120</v>
      </c>
      <c r="D41" t="s">
        <v>110</v>
      </c>
      <c r="E41">
        <v>1989</v>
      </c>
      <c r="F41" s="5">
        <v>25.7</v>
      </c>
      <c r="G41" s="5">
        <v>37.5</v>
      </c>
      <c r="H41" s="5">
        <v>35.5</v>
      </c>
      <c r="I41" s="5">
        <v>62.5</v>
      </c>
      <c r="J41" s="5">
        <v>76.7</v>
      </c>
      <c r="K41" s="5">
        <v>37</v>
      </c>
    </row>
    <row r="42" spans="1:11" ht="12.75">
      <c r="A42">
        <v>41</v>
      </c>
      <c r="B42" s="1" t="s">
        <v>98</v>
      </c>
      <c r="C42" t="s">
        <v>121</v>
      </c>
      <c r="D42" t="s">
        <v>122</v>
      </c>
      <c r="E42">
        <v>1966</v>
      </c>
      <c r="F42" s="5">
        <v>24.1</v>
      </c>
      <c r="G42" s="5">
        <v>15.5</v>
      </c>
      <c r="H42" s="5">
        <v>62.8</v>
      </c>
      <c r="I42" s="5">
        <v>73.4</v>
      </c>
      <c r="J42" s="5">
        <v>56.6</v>
      </c>
      <c r="K42" s="5">
        <v>36.8</v>
      </c>
    </row>
    <row r="43" spans="1:11" ht="12.75">
      <c r="A43">
        <v>42</v>
      </c>
      <c r="B43" s="1" t="s">
        <v>98</v>
      </c>
      <c r="C43" t="s">
        <v>123</v>
      </c>
      <c r="D43" t="s">
        <v>78</v>
      </c>
      <c r="E43">
        <v>1969</v>
      </c>
      <c r="F43" s="5">
        <v>23.9</v>
      </c>
      <c r="G43" s="5">
        <v>22.5</v>
      </c>
      <c r="H43" s="5">
        <v>61.6</v>
      </c>
      <c r="I43" s="5">
        <v>28.6</v>
      </c>
      <c r="J43" s="5">
        <v>45.2</v>
      </c>
      <c r="K43" s="5">
        <v>36.5</v>
      </c>
    </row>
    <row r="44" spans="1:11" ht="12.75">
      <c r="A44">
        <v>43</v>
      </c>
      <c r="B44" s="1" t="s">
        <v>116</v>
      </c>
      <c r="C44" t="s">
        <v>124</v>
      </c>
      <c r="D44" t="s">
        <v>125</v>
      </c>
      <c r="E44">
        <v>1968</v>
      </c>
      <c r="F44" s="5">
        <v>30.4</v>
      </c>
      <c r="G44" s="5">
        <v>18.8</v>
      </c>
      <c r="H44" s="5">
        <v>53</v>
      </c>
      <c r="I44" s="5">
        <v>32.8</v>
      </c>
      <c r="J44" s="5">
        <v>63.5</v>
      </c>
      <c r="K44" s="5">
        <v>36.2</v>
      </c>
    </row>
    <row r="45" spans="1:11" ht="12.75">
      <c r="A45">
        <v>44</v>
      </c>
      <c r="B45" s="1" t="s">
        <v>116</v>
      </c>
      <c r="C45" t="s">
        <v>126</v>
      </c>
      <c r="D45" t="s">
        <v>127</v>
      </c>
      <c r="E45">
        <v>1966</v>
      </c>
      <c r="F45" s="5">
        <v>59.6</v>
      </c>
      <c r="G45" s="5">
        <v>36.4</v>
      </c>
      <c r="H45" s="5">
        <v>15.2</v>
      </c>
      <c r="I45" s="5">
        <v>43.2</v>
      </c>
      <c r="J45" s="5">
        <v>19.1</v>
      </c>
      <c r="K45" s="5">
        <v>35.9</v>
      </c>
    </row>
    <row r="46" spans="1:11" ht="12.75">
      <c r="A46">
        <v>45</v>
      </c>
      <c r="B46" s="1" t="s">
        <v>116</v>
      </c>
      <c r="C46" t="s">
        <v>128</v>
      </c>
      <c r="D46" t="s">
        <v>110</v>
      </c>
      <c r="E46">
        <v>1965</v>
      </c>
      <c r="F46" s="5">
        <v>22.2</v>
      </c>
      <c r="G46" s="5">
        <v>36.8</v>
      </c>
      <c r="H46" s="5">
        <v>35.8</v>
      </c>
      <c r="I46" s="5">
        <v>64.8</v>
      </c>
      <c r="J46" s="5">
        <v>76.3</v>
      </c>
      <c r="K46" s="5">
        <v>35.8</v>
      </c>
    </row>
    <row r="47" spans="1:11" ht="12.75">
      <c r="A47">
        <f>46</f>
        <v>46</v>
      </c>
      <c r="B47" s="1" t="s">
        <v>98</v>
      </c>
      <c r="C47" t="s">
        <v>129</v>
      </c>
      <c r="D47" t="s">
        <v>63</v>
      </c>
      <c r="E47">
        <v>1994</v>
      </c>
      <c r="F47" s="5">
        <v>31.2</v>
      </c>
      <c r="G47" s="5">
        <v>42.8</v>
      </c>
      <c r="H47" s="5">
        <v>22.2</v>
      </c>
      <c r="I47" s="5">
        <v>72.8</v>
      </c>
      <c r="J47" s="5">
        <v>62.5</v>
      </c>
      <c r="K47" s="5">
        <v>35.4</v>
      </c>
    </row>
    <row r="48" spans="1:11" ht="12.75">
      <c r="A48">
        <f>46</f>
        <v>46</v>
      </c>
      <c r="B48" s="1" t="s">
        <v>116</v>
      </c>
      <c r="C48" t="s">
        <v>130</v>
      </c>
      <c r="D48" t="s">
        <v>68</v>
      </c>
      <c r="E48">
        <v>1970</v>
      </c>
      <c r="F48" s="5">
        <v>30.7</v>
      </c>
      <c r="G48" s="5">
        <v>9.6</v>
      </c>
      <c r="H48" s="5">
        <v>62.3</v>
      </c>
      <c r="I48" s="5">
        <v>24.9</v>
      </c>
      <c r="J48" s="5">
        <v>52.9</v>
      </c>
      <c r="K48" s="5">
        <v>35.4</v>
      </c>
    </row>
    <row r="49" spans="1:11" ht="12.75">
      <c r="A49">
        <v>48</v>
      </c>
      <c r="B49" s="1" t="s">
        <v>131</v>
      </c>
      <c r="C49" t="s">
        <v>132</v>
      </c>
      <c r="D49" t="s">
        <v>110</v>
      </c>
      <c r="E49">
        <v>1989</v>
      </c>
      <c r="F49" s="5">
        <v>21.7</v>
      </c>
      <c r="G49" s="5">
        <v>29</v>
      </c>
      <c r="H49" s="5">
        <v>52.6</v>
      </c>
      <c r="I49" s="5">
        <v>31.3</v>
      </c>
      <c r="J49" s="5">
        <v>46.7</v>
      </c>
      <c r="K49" s="5">
        <v>35.3</v>
      </c>
    </row>
    <row r="50" spans="1:11" ht="12.75">
      <c r="A50">
        <v>49</v>
      </c>
      <c r="B50" s="1" t="s">
        <v>116</v>
      </c>
      <c r="C50" t="s">
        <v>133</v>
      </c>
      <c r="D50" t="s">
        <v>84</v>
      </c>
      <c r="E50">
        <v>1968</v>
      </c>
      <c r="F50" s="5">
        <v>32.2</v>
      </c>
      <c r="G50" s="5">
        <v>23.9</v>
      </c>
      <c r="H50" s="5">
        <v>47.5</v>
      </c>
      <c r="I50" s="5">
        <v>32.5</v>
      </c>
      <c r="J50" s="5">
        <v>39.7</v>
      </c>
      <c r="K50" s="5">
        <v>34.9</v>
      </c>
    </row>
    <row r="51" spans="1:11" ht="12.75">
      <c r="A51">
        <f>50</f>
        <v>50</v>
      </c>
      <c r="B51" s="1" t="s">
        <v>116</v>
      </c>
      <c r="C51" t="s">
        <v>134</v>
      </c>
      <c r="D51" t="s">
        <v>135</v>
      </c>
      <c r="E51">
        <v>1973</v>
      </c>
      <c r="F51" s="5">
        <v>16.9</v>
      </c>
      <c r="G51" s="5">
        <v>18</v>
      </c>
      <c r="H51" s="5">
        <v>66.7</v>
      </c>
      <c r="I51" s="5">
        <v>33.2</v>
      </c>
      <c r="J51" s="5">
        <v>42.6</v>
      </c>
      <c r="K51" s="5">
        <v>34.5</v>
      </c>
    </row>
    <row r="52" spans="1:11" ht="12.75">
      <c r="A52">
        <f>50</f>
        <v>50</v>
      </c>
      <c r="B52" s="1" t="s">
        <v>116</v>
      </c>
      <c r="C52" t="s">
        <v>136</v>
      </c>
      <c r="D52" t="s">
        <v>102</v>
      </c>
      <c r="E52">
        <v>1964</v>
      </c>
      <c r="F52" s="5">
        <v>26</v>
      </c>
      <c r="G52" s="5">
        <v>38</v>
      </c>
      <c r="H52" s="5">
        <v>38.6</v>
      </c>
      <c r="I52" s="5">
        <v>48.9</v>
      </c>
      <c r="J52" s="5">
        <v>33.3</v>
      </c>
      <c r="K52" s="5">
        <v>34.5</v>
      </c>
    </row>
    <row r="53" spans="1:11" ht="12.75">
      <c r="A53">
        <f>50</f>
        <v>50</v>
      </c>
      <c r="B53" s="1" t="s">
        <v>131</v>
      </c>
      <c r="C53" t="s">
        <v>0</v>
      </c>
      <c r="D53" t="s">
        <v>71</v>
      </c>
      <c r="E53">
        <v>1967</v>
      </c>
      <c r="F53" s="5">
        <v>22.2</v>
      </c>
      <c r="G53" s="5">
        <v>31.2</v>
      </c>
      <c r="H53" s="5">
        <v>42</v>
      </c>
      <c r="I53" s="5">
        <v>26.6</v>
      </c>
      <c r="J53" s="5">
        <v>69.5</v>
      </c>
      <c r="K53" s="5">
        <v>34.5</v>
      </c>
    </row>
    <row r="54" spans="1:11" ht="12.75">
      <c r="A54">
        <v>53</v>
      </c>
      <c r="B54" s="1" t="s">
        <v>116</v>
      </c>
      <c r="C54" t="s">
        <v>1</v>
      </c>
      <c r="D54" t="s">
        <v>65</v>
      </c>
      <c r="E54">
        <v>1969</v>
      </c>
      <c r="F54" s="5">
        <v>17.1</v>
      </c>
      <c r="G54" s="5">
        <v>19.5</v>
      </c>
      <c r="H54" s="5">
        <v>70.3</v>
      </c>
      <c r="I54" s="5">
        <v>25.3</v>
      </c>
      <c r="J54" s="5">
        <v>22.6</v>
      </c>
      <c r="K54" s="5">
        <v>34.4</v>
      </c>
    </row>
    <row r="55" spans="1:11" ht="12.75">
      <c r="A55">
        <v>54</v>
      </c>
      <c r="B55" s="1" t="s">
        <v>131</v>
      </c>
      <c r="C55" t="s">
        <v>2</v>
      </c>
      <c r="D55" t="s">
        <v>3</v>
      </c>
      <c r="E55">
        <v>1969</v>
      </c>
      <c r="F55" s="5">
        <v>29.4</v>
      </c>
      <c r="G55" s="5">
        <v>22.8</v>
      </c>
      <c r="H55" s="5">
        <v>51.1</v>
      </c>
      <c r="I55" s="5">
        <v>30.2</v>
      </c>
      <c r="J55" s="5">
        <v>33.5</v>
      </c>
      <c r="K55" s="5">
        <v>34.3</v>
      </c>
    </row>
    <row r="56" spans="1:11" ht="12.75">
      <c r="A56">
        <v>55</v>
      </c>
      <c r="B56" s="1" t="s">
        <v>131</v>
      </c>
      <c r="C56" t="s">
        <v>4</v>
      </c>
      <c r="D56" t="s">
        <v>106</v>
      </c>
      <c r="E56">
        <v>1974</v>
      </c>
      <c r="F56" s="5">
        <v>31.1</v>
      </c>
      <c r="G56" s="5">
        <v>53.6</v>
      </c>
      <c r="H56" s="5">
        <v>19.4</v>
      </c>
      <c r="I56" s="5">
        <v>42.9</v>
      </c>
      <c r="J56" s="5">
        <v>15.6</v>
      </c>
      <c r="K56" s="5">
        <v>33.5</v>
      </c>
    </row>
    <row r="57" spans="1:11" ht="12.75">
      <c r="A57">
        <v>56</v>
      </c>
      <c r="B57" s="1" t="s">
        <v>131</v>
      </c>
      <c r="C57" t="s">
        <v>5</v>
      </c>
      <c r="D57" t="s">
        <v>71</v>
      </c>
      <c r="E57">
        <v>1966</v>
      </c>
      <c r="F57" s="5">
        <v>40.5</v>
      </c>
      <c r="G57" s="5">
        <v>34.1</v>
      </c>
      <c r="H57" s="5">
        <v>12.4</v>
      </c>
      <c r="I57" s="5">
        <v>46.9</v>
      </c>
      <c r="J57" s="5">
        <v>81.5</v>
      </c>
      <c r="K57" s="5">
        <v>33.4</v>
      </c>
    </row>
    <row r="58" spans="1:11" ht="12.75">
      <c r="A58">
        <v>57</v>
      </c>
      <c r="B58" s="1" t="s">
        <v>131</v>
      </c>
      <c r="C58" t="s">
        <v>6</v>
      </c>
      <c r="D58" t="s">
        <v>65</v>
      </c>
      <c r="E58">
        <v>1972</v>
      </c>
      <c r="F58" s="5">
        <v>36</v>
      </c>
      <c r="G58" s="5">
        <v>23.3</v>
      </c>
      <c r="H58" s="5">
        <v>42.6</v>
      </c>
      <c r="I58" s="5">
        <v>25.1</v>
      </c>
      <c r="J58" s="5">
        <v>23.8</v>
      </c>
      <c r="K58" s="5">
        <v>33</v>
      </c>
    </row>
    <row r="59" spans="1:11" ht="12.75">
      <c r="A59">
        <v>58</v>
      </c>
      <c r="B59" s="1" t="s">
        <v>131</v>
      </c>
      <c r="C59" t="s">
        <v>7</v>
      </c>
      <c r="D59" t="s">
        <v>8</v>
      </c>
      <c r="E59">
        <v>1964</v>
      </c>
      <c r="F59" s="5">
        <v>17</v>
      </c>
      <c r="G59" s="5">
        <v>19.4</v>
      </c>
      <c r="H59" s="5">
        <v>47.8</v>
      </c>
      <c r="I59" s="5">
        <v>24.5</v>
      </c>
      <c r="J59" s="5">
        <v>87</v>
      </c>
      <c r="K59" s="5">
        <v>32.4</v>
      </c>
    </row>
    <row r="60" spans="1:11" ht="12.75">
      <c r="A60">
        <v>59</v>
      </c>
      <c r="B60" s="1" t="s">
        <v>131</v>
      </c>
      <c r="C60" t="s">
        <v>9</v>
      </c>
      <c r="D60" t="s">
        <v>93</v>
      </c>
      <c r="E60">
        <v>1975</v>
      </c>
      <c r="F60" s="5">
        <v>23.8</v>
      </c>
      <c r="G60" s="5">
        <v>26.3</v>
      </c>
      <c r="H60" s="5">
        <v>42.8</v>
      </c>
      <c r="I60" s="5">
        <v>31.8</v>
      </c>
      <c r="J60" s="5">
        <v>48.6</v>
      </c>
      <c r="K60" s="5">
        <v>32.3</v>
      </c>
    </row>
    <row r="61" spans="1:11" ht="12.75">
      <c r="A61">
        <v>60</v>
      </c>
      <c r="B61" s="1" t="s">
        <v>131</v>
      </c>
      <c r="C61" t="s">
        <v>10</v>
      </c>
      <c r="D61" t="s">
        <v>71</v>
      </c>
      <c r="E61">
        <v>1992</v>
      </c>
      <c r="F61" s="5">
        <v>15.7</v>
      </c>
      <c r="G61" s="5">
        <v>19.3</v>
      </c>
      <c r="H61" s="5">
        <v>58.1</v>
      </c>
      <c r="I61" s="5">
        <v>25.8</v>
      </c>
      <c r="J61" s="5">
        <v>49</v>
      </c>
      <c r="K61" s="5">
        <v>32.2</v>
      </c>
    </row>
    <row r="62" spans="1:11" ht="12.75">
      <c r="A62">
        <v>61</v>
      </c>
      <c r="B62" s="1" t="s">
        <v>131</v>
      </c>
      <c r="C62" t="s">
        <v>11</v>
      </c>
      <c r="D62" t="s">
        <v>71</v>
      </c>
      <c r="E62">
        <v>1962</v>
      </c>
      <c r="F62" s="5">
        <v>22.6</v>
      </c>
      <c r="G62" s="5">
        <v>25.8</v>
      </c>
      <c r="H62" s="5">
        <v>39.8</v>
      </c>
      <c r="I62" s="5">
        <v>28.1</v>
      </c>
      <c r="J62" s="5">
        <v>62.6</v>
      </c>
      <c r="K62" s="5">
        <v>31.9</v>
      </c>
    </row>
    <row r="63" spans="1:11" ht="12.75">
      <c r="A63">
        <v>62</v>
      </c>
      <c r="B63" s="1" t="s">
        <v>131</v>
      </c>
      <c r="C63" t="s">
        <v>12</v>
      </c>
      <c r="D63" t="s">
        <v>71</v>
      </c>
      <c r="E63">
        <v>1992</v>
      </c>
      <c r="F63" s="5">
        <v>15.9</v>
      </c>
      <c r="G63" s="5">
        <v>10.9</v>
      </c>
      <c r="H63" s="5">
        <v>55.5</v>
      </c>
      <c r="I63" s="5">
        <v>27.1</v>
      </c>
      <c r="J63" s="5">
        <v>76.5</v>
      </c>
      <c r="K63" s="5">
        <v>31.1</v>
      </c>
    </row>
    <row r="64" spans="1:11" ht="12.75">
      <c r="A64">
        <v>63</v>
      </c>
      <c r="B64" s="1" t="s">
        <v>131</v>
      </c>
      <c r="C64" t="s">
        <v>13</v>
      </c>
      <c r="D64" t="s">
        <v>65</v>
      </c>
      <c r="E64">
        <v>1966</v>
      </c>
      <c r="F64" s="5">
        <v>22</v>
      </c>
      <c r="G64" s="5">
        <v>20.6</v>
      </c>
      <c r="H64" s="5">
        <v>52.8</v>
      </c>
      <c r="I64" s="5">
        <v>29.9</v>
      </c>
      <c r="J64" s="5">
        <v>18.6</v>
      </c>
      <c r="K64" s="5">
        <v>30.8</v>
      </c>
    </row>
    <row r="65" spans="1:11" ht="12.75">
      <c r="A65">
        <v>64</v>
      </c>
      <c r="B65" s="1" t="s">
        <v>14</v>
      </c>
      <c r="C65" t="s">
        <v>15</v>
      </c>
      <c r="D65" t="s">
        <v>16</v>
      </c>
      <c r="E65">
        <v>1997</v>
      </c>
      <c r="F65" s="5">
        <v>30.3</v>
      </c>
      <c r="G65" s="5">
        <v>26.9</v>
      </c>
      <c r="H65" s="5">
        <v>22.1</v>
      </c>
      <c r="I65" s="5">
        <v>27.1</v>
      </c>
      <c r="J65" s="5">
        <v>74.8</v>
      </c>
      <c r="K65" s="5">
        <v>30.1</v>
      </c>
    </row>
    <row r="66" spans="1:11" ht="12.75">
      <c r="A66">
        <v>65</v>
      </c>
      <c r="B66" s="1" t="s">
        <v>14</v>
      </c>
      <c r="C66" t="s">
        <v>17</v>
      </c>
      <c r="D66" t="s">
        <v>110</v>
      </c>
      <c r="E66">
        <v>1991</v>
      </c>
      <c r="F66" s="5">
        <v>26.8</v>
      </c>
      <c r="G66" s="5">
        <v>25.6</v>
      </c>
      <c r="H66" s="5">
        <v>19.4</v>
      </c>
      <c r="I66" s="5">
        <v>87.7</v>
      </c>
      <c r="J66" s="5">
        <v>81.8</v>
      </c>
      <c r="K66" s="5">
        <v>29.9</v>
      </c>
    </row>
    <row r="67" spans="1:11" ht="12.75">
      <c r="A67">
        <v>66</v>
      </c>
      <c r="B67" s="1" t="s">
        <v>131</v>
      </c>
      <c r="C67" t="s">
        <v>18</v>
      </c>
      <c r="D67" t="s">
        <v>19</v>
      </c>
      <c r="E67">
        <v>1973</v>
      </c>
      <c r="F67" s="5">
        <v>21.3</v>
      </c>
      <c r="G67" s="5">
        <v>22.2</v>
      </c>
      <c r="H67" s="5">
        <v>40.9</v>
      </c>
      <c r="I67" s="5">
        <v>34.7</v>
      </c>
      <c r="J67" s="5">
        <v>48.4</v>
      </c>
      <c r="K67" s="5">
        <v>29.8</v>
      </c>
    </row>
    <row r="68" spans="1:11" ht="12.75">
      <c r="A68">
        <v>67</v>
      </c>
      <c r="B68" s="1" t="s">
        <v>131</v>
      </c>
      <c r="C68" t="s">
        <v>20</v>
      </c>
      <c r="D68" t="s">
        <v>114</v>
      </c>
      <c r="E68">
        <v>1974</v>
      </c>
      <c r="F68" s="5">
        <v>22.8</v>
      </c>
      <c r="G68" s="5">
        <v>27.2</v>
      </c>
      <c r="H68" s="5">
        <v>27.1</v>
      </c>
      <c r="I68" s="5">
        <v>36.4</v>
      </c>
      <c r="J68" s="5">
        <v>75.3</v>
      </c>
      <c r="K68" s="5">
        <v>29.7</v>
      </c>
    </row>
    <row r="69" spans="1:11" ht="12.75">
      <c r="A69">
        <v>68</v>
      </c>
      <c r="B69" s="1" t="s">
        <v>131</v>
      </c>
      <c r="C69" t="s">
        <v>21</v>
      </c>
      <c r="D69" t="s">
        <v>22</v>
      </c>
      <c r="E69">
        <v>1966</v>
      </c>
      <c r="F69" s="5">
        <v>30</v>
      </c>
      <c r="G69" s="5">
        <v>37.2</v>
      </c>
      <c r="H69" s="5">
        <v>19.3</v>
      </c>
      <c r="I69" s="5">
        <v>93.1</v>
      </c>
      <c r="J69" s="5">
        <v>12.7</v>
      </c>
      <c r="K69" s="5">
        <v>29.2</v>
      </c>
    </row>
    <row r="70" spans="1:11" ht="12.75">
      <c r="A70">
        <v>69</v>
      </c>
      <c r="B70" s="1" t="s">
        <v>14</v>
      </c>
      <c r="C70" t="s">
        <v>23</v>
      </c>
      <c r="D70" t="s">
        <v>71</v>
      </c>
      <c r="E70">
        <v>1966</v>
      </c>
      <c r="F70" s="5">
        <v>32</v>
      </c>
      <c r="G70" s="5">
        <v>31.8</v>
      </c>
      <c r="H70" s="5">
        <v>9.2</v>
      </c>
      <c r="I70" s="5">
        <v>39.4</v>
      </c>
      <c r="J70" s="5">
        <v>66.7</v>
      </c>
      <c r="K70" s="5">
        <v>27.9</v>
      </c>
    </row>
    <row r="71" spans="1:11" ht="12.75">
      <c r="A71">
        <v>70</v>
      </c>
      <c r="B71" s="1" t="s">
        <v>14</v>
      </c>
      <c r="C71" t="s">
        <v>24</v>
      </c>
      <c r="D71" t="s">
        <v>106</v>
      </c>
      <c r="E71">
        <v>1989</v>
      </c>
      <c r="F71" s="5">
        <v>14.2</v>
      </c>
      <c r="G71" s="5">
        <v>14.3</v>
      </c>
      <c r="H71" s="5">
        <v>58.3</v>
      </c>
      <c r="I71" s="5">
        <v>29.2</v>
      </c>
      <c r="J71" s="5">
        <v>12.8</v>
      </c>
      <c r="K71" s="5">
        <v>27.8</v>
      </c>
    </row>
    <row r="72" spans="1:11" ht="12.75">
      <c r="A72">
        <v>71</v>
      </c>
      <c r="B72" s="1" t="s">
        <v>14</v>
      </c>
      <c r="C72" t="s">
        <v>25</v>
      </c>
      <c r="D72" t="s">
        <v>71</v>
      </c>
      <c r="E72">
        <v>1964</v>
      </c>
      <c r="F72" s="5">
        <v>30.4</v>
      </c>
      <c r="G72" s="5">
        <v>24.1</v>
      </c>
      <c r="H72" s="5">
        <v>19.3</v>
      </c>
      <c r="I72" s="5">
        <v>33.1</v>
      </c>
      <c r="J72" s="5">
        <v>63</v>
      </c>
      <c r="K72" s="5">
        <v>27.7</v>
      </c>
    </row>
    <row r="73" spans="1:11" ht="12.75">
      <c r="A73">
        <f>72</f>
        <v>72</v>
      </c>
      <c r="B73" s="1" t="s">
        <v>14</v>
      </c>
      <c r="C73" t="s">
        <v>26</v>
      </c>
      <c r="D73" t="s">
        <v>71</v>
      </c>
      <c r="E73">
        <v>1966</v>
      </c>
      <c r="F73" s="5">
        <v>27.2</v>
      </c>
      <c r="G73" s="5">
        <v>21.8</v>
      </c>
      <c r="H73" s="5">
        <v>18.8</v>
      </c>
      <c r="I73" s="5">
        <v>41.1</v>
      </c>
      <c r="J73" s="5">
        <v>82.6</v>
      </c>
      <c r="K73" s="5">
        <v>27.6</v>
      </c>
    </row>
    <row r="74" spans="1:11" ht="12.75">
      <c r="A74">
        <f>72</f>
        <v>72</v>
      </c>
      <c r="B74" s="1" t="s">
        <v>14</v>
      </c>
      <c r="C74" t="s">
        <v>27</v>
      </c>
      <c r="D74" t="s">
        <v>71</v>
      </c>
      <c r="E74">
        <v>1992</v>
      </c>
      <c r="F74" s="5">
        <v>15.4</v>
      </c>
      <c r="G74" s="5">
        <v>12.7</v>
      </c>
      <c r="H74" s="5">
        <v>48.4</v>
      </c>
      <c r="I74" s="5">
        <v>26.9</v>
      </c>
      <c r="J74" s="5">
        <v>52.6</v>
      </c>
      <c r="K74" s="5">
        <v>27.6</v>
      </c>
    </row>
    <row r="75" spans="1:11" ht="12.75">
      <c r="A75">
        <v>74</v>
      </c>
      <c r="B75" s="1" t="s">
        <v>14</v>
      </c>
      <c r="C75" t="s">
        <v>28</v>
      </c>
      <c r="D75" t="s">
        <v>84</v>
      </c>
      <c r="E75">
        <v>1971</v>
      </c>
      <c r="F75" s="5">
        <v>24.4</v>
      </c>
      <c r="G75" s="5">
        <v>11.9</v>
      </c>
      <c r="H75" s="5">
        <v>45.3</v>
      </c>
      <c r="I75" s="5">
        <v>36.6</v>
      </c>
      <c r="J75" s="5">
        <v>23.6</v>
      </c>
      <c r="K75" s="5">
        <v>27.1</v>
      </c>
    </row>
    <row r="76" spans="1:11" ht="12.75">
      <c r="A76">
        <f>75</f>
        <v>75</v>
      </c>
      <c r="B76" s="1" t="s">
        <v>14</v>
      </c>
      <c r="C76" t="s">
        <v>29</v>
      </c>
      <c r="D76" t="s">
        <v>110</v>
      </c>
      <c r="E76">
        <v>1987</v>
      </c>
      <c r="F76" s="5">
        <v>19.7</v>
      </c>
      <c r="G76" s="5">
        <v>14.8</v>
      </c>
      <c r="H76" s="5">
        <v>28.7</v>
      </c>
      <c r="I76" s="5">
        <v>31.3</v>
      </c>
      <c r="J76" s="5">
        <v>91.4</v>
      </c>
      <c r="K76" s="5">
        <v>26.6</v>
      </c>
    </row>
    <row r="77" spans="1:11" ht="12.75">
      <c r="A77">
        <f>75</f>
        <v>75</v>
      </c>
      <c r="B77" s="1" t="s">
        <v>14</v>
      </c>
      <c r="C77" t="s">
        <v>30</v>
      </c>
      <c r="D77" t="s">
        <v>68</v>
      </c>
      <c r="E77">
        <v>1970</v>
      </c>
      <c r="F77" s="5">
        <v>16.2</v>
      </c>
      <c r="G77" s="5">
        <v>16</v>
      </c>
      <c r="H77" s="5">
        <v>39.4</v>
      </c>
      <c r="I77" s="5">
        <v>24.2</v>
      </c>
      <c r="J77" s="5">
        <v>59.9</v>
      </c>
      <c r="K77" s="5">
        <v>26.6</v>
      </c>
    </row>
    <row r="78" spans="1:11" ht="12.75">
      <c r="A78">
        <v>77</v>
      </c>
      <c r="B78" s="1" t="s">
        <v>14</v>
      </c>
      <c r="C78" t="s">
        <v>31</v>
      </c>
      <c r="D78" t="s">
        <v>8</v>
      </c>
      <c r="E78">
        <v>1964</v>
      </c>
      <c r="F78" s="5">
        <v>20.3</v>
      </c>
      <c r="G78" s="5">
        <v>22.1</v>
      </c>
      <c r="H78" s="5">
        <v>24.5</v>
      </c>
      <c r="I78" s="5" t="s">
        <v>80</v>
      </c>
      <c r="J78" s="5">
        <v>77.8</v>
      </c>
      <c r="K78" s="5">
        <v>26.4</v>
      </c>
    </row>
    <row r="79" spans="1:11" ht="12.75">
      <c r="A79">
        <f>78</f>
        <v>78</v>
      </c>
      <c r="B79" s="1" t="s">
        <v>14</v>
      </c>
      <c r="C79" t="s">
        <v>32</v>
      </c>
      <c r="D79" t="s">
        <v>110</v>
      </c>
      <c r="E79">
        <v>1974</v>
      </c>
      <c r="F79" s="5">
        <v>21.7</v>
      </c>
      <c r="G79" s="5">
        <v>22.8</v>
      </c>
      <c r="H79" s="5">
        <v>26.2</v>
      </c>
      <c r="I79" s="5">
        <v>27.9</v>
      </c>
      <c r="J79" s="5">
        <v>56.3</v>
      </c>
      <c r="K79" s="5">
        <v>26.1</v>
      </c>
    </row>
    <row r="80" spans="1:11" ht="12.75">
      <c r="A80">
        <f>78</f>
        <v>78</v>
      </c>
      <c r="B80" s="1" t="s">
        <v>14</v>
      </c>
      <c r="C80" t="s">
        <v>33</v>
      </c>
      <c r="D80" t="s">
        <v>110</v>
      </c>
      <c r="E80">
        <v>1966</v>
      </c>
      <c r="F80" s="5">
        <v>21.9</v>
      </c>
      <c r="G80" s="5">
        <v>26.8</v>
      </c>
      <c r="H80" s="5">
        <v>20.3</v>
      </c>
      <c r="I80" s="5">
        <v>36.2</v>
      </c>
      <c r="J80" s="5">
        <v>59.9</v>
      </c>
      <c r="K80" s="5">
        <v>26.1</v>
      </c>
    </row>
    <row r="81" spans="1:11" ht="12.75">
      <c r="A81">
        <v>80</v>
      </c>
      <c r="B81" s="1" t="s">
        <v>14</v>
      </c>
      <c r="C81" t="s">
        <v>34</v>
      </c>
      <c r="D81" t="s">
        <v>71</v>
      </c>
      <c r="E81">
        <v>1965</v>
      </c>
      <c r="F81" s="5">
        <v>19.4</v>
      </c>
      <c r="G81" s="5">
        <v>25.1</v>
      </c>
      <c r="H81" s="5">
        <v>19.1</v>
      </c>
      <c r="I81" s="5">
        <v>26.5</v>
      </c>
      <c r="J81" s="5">
        <v>82.5</v>
      </c>
      <c r="K81" s="5">
        <v>25.9</v>
      </c>
    </row>
    <row r="82" spans="1:11" ht="12.75">
      <c r="A82">
        <f>81</f>
        <v>81</v>
      </c>
      <c r="B82" s="1" t="s">
        <v>14</v>
      </c>
      <c r="C82" t="s">
        <v>35</v>
      </c>
      <c r="D82" t="s">
        <v>110</v>
      </c>
      <c r="E82">
        <v>1971</v>
      </c>
      <c r="F82" s="5">
        <v>19.4</v>
      </c>
      <c r="G82" s="5">
        <v>21.6</v>
      </c>
      <c r="H82" s="5">
        <v>20.3</v>
      </c>
      <c r="I82" s="5">
        <v>30.7</v>
      </c>
      <c r="J82" s="5">
        <v>79</v>
      </c>
      <c r="K82" s="5">
        <v>25.1</v>
      </c>
    </row>
    <row r="83" spans="1:11" ht="12.75">
      <c r="A83">
        <f>81</f>
        <v>81</v>
      </c>
      <c r="B83" s="1" t="s">
        <v>14</v>
      </c>
      <c r="C83" t="s">
        <v>36</v>
      </c>
      <c r="D83" t="s">
        <v>110</v>
      </c>
      <c r="E83">
        <v>1967</v>
      </c>
      <c r="F83" s="5">
        <v>22.9</v>
      </c>
      <c r="G83" s="5">
        <v>26.8</v>
      </c>
      <c r="H83" s="5">
        <v>13.6</v>
      </c>
      <c r="I83" s="5">
        <v>28.9</v>
      </c>
      <c r="J83" s="5">
        <v>71.3</v>
      </c>
      <c r="K83" s="5">
        <v>25.1</v>
      </c>
    </row>
    <row r="84" spans="1:11" ht="12.75">
      <c r="A84">
        <v>83</v>
      </c>
      <c r="B84" s="1" t="s">
        <v>14</v>
      </c>
      <c r="C84" t="s">
        <v>37</v>
      </c>
      <c r="D84" t="s">
        <v>71</v>
      </c>
      <c r="E84">
        <v>1966</v>
      </c>
      <c r="F84" s="5">
        <v>19.8</v>
      </c>
      <c r="G84" s="5">
        <v>28.2</v>
      </c>
      <c r="H84" s="5">
        <v>11.7</v>
      </c>
      <c r="I84" s="5">
        <v>26.8</v>
      </c>
      <c r="J84" s="5">
        <v>84.5</v>
      </c>
      <c r="K84" s="5">
        <v>24.9</v>
      </c>
    </row>
    <row r="85" spans="1:11" ht="12.75">
      <c r="A85">
        <v>84</v>
      </c>
      <c r="B85" s="1" t="s">
        <v>80</v>
      </c>
      <c r="C85" t="s">
        <v>38</v>
      </c>
      <c r="D85" t="s">
        <v>65</v>
      </c>
      <c r="E85">
        <v>1965</v>
      </c>
      <c r="F85" s="5">
        <v>28.7</v>
      </c>
      <c r="G85" s="5">
        <v>25.3</v>
      </c>
      <c r="H85" s="5">
        <v>18.2</v>
      </c>
      <c r="I85" s="5">
        <v>31</v>
      </c>
      <c r="J85" s="5">
        <v>30.2</v>
      </c>
      <c r="K85" s="5">
        <v>24.7</v>
      </c>
    </row>
    <row r="86" spans="1:11" ht="12.75">
      <c r="A86">
        <v>85</v>
      </c>
      <c r="B86" s="1" t="s">
        <v>14</v>
      </c>
      <c r="C86" t="s">
        <v>39</v>
      </c>
      <c r="D86" t="s">
        <v>19</v>
      </c>
      <c r="E86">
        <v>1973</v>
      </c>
      <c r="F86" s="5">
        <v>23</v>
      </c>
      <c r="G86" s="5">
        <v>15.5</v>
      </c>
      <c r="H86" s="5">
        <v>28.3</v>
      </c>
      <c r="I86" s="5">
        <v>38.3</v>
      </c>
      <c r="J86" s="5">
        <v>48.3</v>
      </c>
      <c r="K86" s="5">
        <v>24.6</v>
      </c>
    </row>
    <row r="87" spans="1:11" ht="12.75">
      <c r="A87">
        <f>86</f>
        <v>86</v>
      </c>
      <c r="B87" s="1" t="s">
        <v>14</v>
      </c>
      <c r="C87" t="s">
        <v>40</v>
      </c>
      <c r="D87" t="s">
        <v>84</v>
      </c>
      <c r="E87">
        <v>1971</v>
      </c>
      <c r="F87" s="5">
        <v>27.4</v>
      </c>
      <c r="G87" s="5">
        <v>14.7</v>
      </c>
      <c r="H87" s="5">
        <v>23.3</v>
      </c>
      <c r="I87" s="5">
        <v>44.6</v>
      </c>
      <c r="J87" s="5">
        <v>42</v>
      </c>
      <c r="K87" s="5">
        <v>23.9</v>
      </c>
    </row>
    <row r="88" spans="1:11" ht="12.75">
      <c r="A88">
        <f>86</f>
        <v>86</v>
      </c>
      <c r="B88" s="1" t="s">
        <v>80</v>
      </c>
      <c r="C88" t="s">
        <v>41</v>
      </c>
      <c r="D88" t="s">
        <v>16</v>
      </c>
      <c r="E88">
        <v>1989</v>
      </c>
      <c r="F88" s="5">
        <v>20.5</v>
      </c>
      <c r="G88" s="5">
        <v>18.3</v>
      </c>
      <c r="H88" s="5">
        <v>18.4</v>
      </c>
      <c r="I88" s="5">
        <v>42</v>
      </c>
      <c r="J88" s="5">
        <v>75.7</v>
      </c>
      <c r="K88" s="5">
        <v>23.9</v>
      </c>
    </row>
    <row r="89" spans="1:11" ht="12.75">
      <c r="A89">
        <v>88</v>
      </c>
      <c r="B89" s="1" t="s">
        <v>80</v>
      </c>
      <c r="C89" t="s">
        <v>42</v>
      </c>
      <c r="D89" t="s">
        <v>110</v>
      </c>
      <c r="E89">
        <v>1988</v>
      </c>
      <c r="F89" s="5">
        <v>20.9</v>
      </c>
      <c r="G89" s="5">
        <v>16.8</v>
      </c>
      <c r="H89" s="5">
        <v>18.7</v>
      </c>
      <c r="I89" s="5">
        <v>28.5</v>
      </c>
      <c r="J89" s="5">
        <v>77.2</v>
      </c>
      <c r="K89" s="5">
        <v>23.4</v>
      </c>
    </row>
    <row r="90" spans="1:11" ht="12.75">
      <c r="A90">
        <v>89</v>
      </c>
      <c r="B90" s="1" t="s">
        <v>80</v>
      </c>
      <c r="C90" t="s">
        <v>43</v>
      </c>
      <c r="D90" t="s">
        <v>106</v>
      </c>
      <c r="E90">
        <v>1980</v>
      </c>
      <c r="F90" s="5">
        <v>12.7</v>
      </c>
      <c r="G90" s="5">
        <v>17.7</v>
      </c>
      <c r="H90" s="5">
        <v>41.4</v>
      </c>
      <c r="I90" s="5">
        <v>33.5</v>
      </c>
      <c r="J90" s="5">
        <v>12.8</v>
      </c>
      <c r="K90" s="5">
        <v>23.3</v>
      </c>
    </row>
    <row r="91" spans="1:11" ht="12.75">
      <c r="A91">
        <v>90</v>
      </c>
      <c r="B91" s="1" t="s">
        <v>80</v>
      </c>
      <c r="C91" t="s">
        <v>44</v>
      </c>
      <c r="D91" t="s">
        <v>71</v>
      </c>
      <c r="E91">
        <v>1966</v>
      </c>
      <c r="F91" s="5">
        <v>23.1</v>
      </c>
      <c r="G91" s="5">
        <v>24.1</v>
      </c>
      <c r="H91" s="5">
        <v>7</v>
      </c>
      <c r="I91" s="5">
        <v>27.2</v>
      </c>
      <c r="J91" s="5">
        <v>78.8</v>
      </c>
      <c r="K91" s="5">
        <v>22.9</v>
      </c>
    </row>
    <row r="92" spans="1:11" ht="12.75">
      <c r="A92">
        <v>91</v>
      </c>
      <c r="B92" s="1" t="s">
        <v>80</v>
      </c>
      <c r="C92" t="s">
        <v>45</v>
      </c>
      <c r="D92" t="s">
        <v>102</v>
      </c>
      <c r="E92">
        <v>1974</v>
      </c>
      <c r="F92" s="5">
        <v>20.7</v>
      </c>
      <c r="G92" s="5">
        <v>19.1</v>
      </c>
      <c r="H92" s="5">
        <v>14.2</v>
      </c>
      <c r="I92" s="5">
        <v>27.7</v>
      </c>
      <c r="J92" s="5">
        <v>76.3</v>
      </c>
      <c r="K92" s="5">
        <v>22.6</v>
      </c>
    </row>
    <row r="93" spans="1:11" ht="12.75">
      <c r="A93">
        <v>92</v>
      </c>
      <c r="B93" s="1" t="s">
        <v>80</v>
      </c>
      <c r="C93" t="s">
        <v>46</v>
      </c>
      <c r="D93" t="s">
        <v>71</v>
      </c>
      <c r="E93">
        <v>1966</v>
      </c>
      <c r="F93" s="5">
        <v>22.4</v>
      </c>
      <c r="G93" s="5">
        <v>21.3</v>
      </c>
      <c r="H93" s="5">
        <v>8.4</v>
      </c>
      <c r="I93" s="5">
        <v>31.4</v>
      </c>
      <c r="J93" s="5">
        <v>80</v>
      </c>
      <c r="K93" s="5">
        <v>22.4</v>
      </c>
    </row>
    <row r="94" spans="1:11" ht="12.75">
      <c r="A94">
        <v>93</v>
      </c>
      <c r="B94" s="1" t="s">
        <v>80</v>
      </c>
      <c r="C94" t="s">
        <v>47</v>
      </c>
      <c r="D94" t="s">
        <v>110</v>
      </c>
      <c r="E94">
        <v>1992</v>
      </c>
      <c r="F94" s="5">
        <v>21.4</v>
      </c>
      <c r="G94" s="5">
        <v>15.5</v>
      </c>
      <c r="H94" s="5">
        <v>12.3</v>
      </c>
      <c r="I94" s="5">
        <v>31.6</v>
      </c>
      <c r="J94" s="5">
        <v>87.4</v>
      </c>
      <c r="K94" s="5">
        <v>22.1</v>
      </c>
    </row>
    <row r="95" spans="1:11" ht="12.75">
      <c r="A95">
        <v>94</v>
      </c>
      <c r="B95" s="1" t="s">
        <v>80</v>
      </c>
      <c r="C95" t="s">
        <v>48</v>
      </c>
      <c r="D95" t="s">
        <v>49</v>
      </c>
      <c r="E95">
        <v>1963</v>
      </c>
      <c r="F95" s="5">
        <v>31.2</v>
      </c>
      <c r="G95" s="5">
        <v>14.7</v>
      </c>
      <c r="H95" s="5">
        <v>6.6</v>
      </c>
      <c r="I95" s="5">
        <v>57.8</v>
      </c>
      <c r="J95" s="5">
        <v>60.9</v>
      </c>
      <c r="K95" s="5">
        <v>21.8</v>
      </c>
    </row>
    <row r="96" spans="1:11" ht="12.75">
      <c r="A96">
        <v>95</v>
      </c>
      <c r="B96" s="1" t="s">
        <v>80</v>
      </c>
      <c r="C96" t="s">
        <v>50</v>
      </c>
      <c r="D96" t="s">
        <v>106</v>
      </c>
      <c r="E96">
        <v>1975</v>
      </c>
      <c r="F96" s="5">
        <v>35.4</v>
      </c>
      <c r="G96" s="5">
        <v>22.4</v>
      </c>
      <c r="H96" s="5">
        <v>8.7</v>
      </c>
      <c r="I96" s="5">
        <v>26.9</v>
      </c>
      <c r="J96" s="5">
        <v>14.7</v>
      </c>
      <c r="K96" s="5">
        <v>21.7</v>
      </c>
    </row>
    <row r="97" spans="1:11" ht="12.75">
      <c r="A97">
        <v>96</v>
      </c>
      <c r="B97" s="1" t="s">
        <v>80</v>
      </c>
      <c r="C97" t="s">
        <v>51</v>
      </c>
      <c r="D97" t="s">
        <v>52</v>
      </c>
      <c r="E97">
        <v>1972</v>
      </c>
      <c r="F97" s="5">
        <v>12.3</v>
      </c>
      <c r="G97" s="5">
        <v>7.5</v>
      </c>
      <c r="H97" s="5">
        <v>42.3</v>
      </c>
      <c r="I97" s="5">
        <v>24.6</v>
      </c>
      <c r="J97" s="5">
        <v>23.7</v>
      </c>
      <c r="K97" s="5">
        <v>21</v>
      </c>
    </row>
    <row r="98" spans="1:11" ht="12.75">
      <c r="A98">
        <v>97</v>
      </c>
      <c r="B98" s="1" t="s">
        <v>80</v>
      </c>
      <c r="C98" t="s">
        <v>53</v>
      </c>
      <c r="D98" t="s">
        <v>16</v>
      </c>
      <c r="E98">
        <v>1972</v>
      </c>
      <c r="F98" s="5">
        <v>21.2</v>
      </c>
      <c r="G98" s="5">
        <v>22.2</v>
      </c>
      <c r="H98" s="5">
        <v>4.8</v>
      </c>
      <c r="I98" s="5">
        <v>32.8</v>
      </c>
      <c r="J98" s="5">
        <v>67.2</v>
      </c>
      <c r="K98" s="5">
        <v>20.3</v>
      </c>
    </row>
    <row r="99" spans="1:11" ht="12.75">
      <c r="A99">
        <v>98</v>
      </c>
      <c r="B99" s="1" t="s">
        <v>80</v>
      </c>
      <c r="C99" t="s">
        <v>54</v>
      </c>
      <c r="D99" t="s">
        <v>55</v>
      </c>
      <c r="E99">
        <v>1970</v>
      </c>
      <c r="F99" s="5">
        <v>23.2</v>
      </c>
      <c r="G99" s="5">
        <v>13.8</v>
      </c>
      <c r="H99" s="5">
        <v>14.2</v>
      </c>
      <c r="I99" s="5">
        <v>26.1</v>
      </c>
      <c r="J99" s="5">
        <v>53.1</v>
      </c>
      <c r="K99" s="5">
        <v>20</v>
      </c>
    </row>
    <row r="100" spans="1:11" ht="12.75">
      <c r="A100">
        <v>99</v>
      </c>
      <c r="B100" s="1" t="s">
        <v>80</v>
      </c>
      <c r="C100" t="s">
        <v>56</v>
      </c>
      <c r="D100" t="s">
        <v>127</v>
      </c>
      <c r="E100">
        <v>1976</v>
      </c>
      <c r="F100" s="5">
        <v>30</v>
      </c>
      <c r="G100" s="5">
        <v>20.6</v>
      </c>
      <c r="H100" s="5">
        <v>8</v>
      </c>
      <c r="I100" s="5">
        <v>44.4</v>
      </c>
      <c r="J100" s="5">
        <v>15.8</v>
      </c>
      <c r="K100" s="5">
        <v>19.9</v>
      </c>
    </row>
    <row r="101" spans="1:11" ht="12.75">
      <c r="A101">
        <v>100</v>
      </c>
      <c r="B101" s="1" t="s">
        <v>80</v>
      </c>
      <c r="C101" t="s">
        <v>57</v>
      </c>
      <c r="D101" t="s">
        <v>110</v>
      </c>
      <c r="E101">
        <v>1991</v>
      </c>
      <c r="F101" s="5">
        <v>15.4</v>
      </c>
      <c r="G101" s="5">
        <v>13.9</v>
      </c>
      <c r="H101" s="5">
        <v>11.6</v>
      </c>
      <c r="I101" s="5">
        <v>26.7</v>
      </c>
      <c r="J101" s="5">
        <v>91.8</v>
      </c>
      <c r="K101" s="5">
        <v>19.8</v>
      </c>
    </row>
  </sheetData>
  <sheetProtection/>
  <autoFilter ref="A1:K1"/>
  <conditionalFormatting sqref="K1">
    <cfRule type="expression" priority="1" dxfId="0" stopIfTrue="1">
      <formula>AND(COUNTIF($K$1:$K$65536,K1)&gt;1,NOT(ISBLANK(K1)))</formula>
    </cfRule>
  </conditionalFormatting>
  <conditionalFormatting sqref="A1">
    <cfRule type="expression" priority="2" dxfId="0" stopIfTrue="1">
      <formula>AND(COUNTIF(#REF!,A1)&gt;1,NOT(ISBLANK(A1)))</formula>
    </cfRule>
  </conditionalFormatting>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00390625" defaultRowHeight="12.75"/>
  <cols>
    <col min="1" max="1" width="155.125" style="0" customWidth="1"/>
  </cols>
  <sheetData>
    <row r="1" s="7" customFormat="1" ht="12.75">
      <c r="A1" s="7" t="s">
        <v>148</v>
      </c>
    </row>
    <row r="2" ht="12.75">
      <c r="A2" s="6" t="s">
        <v>149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TSL</dc:creator>
  <cp:keywords/>
  <dc:description/>
  <cp:lastModifiedBy>Administrator</cp:lastModifiedBy>
  <dcterms:created xsi:type="dcterms:W3CDTF">2012-05-30T11:05:05Z</dcterms:created>
  <dcterms:modified xsi:type="dcterms:W3CDTF">2012-06-20T14:14:45Z</dcterms:modified>
  <cp:category/>
  <cp:version/>
  <cp:contentType/>
  <cp:contentStatus/>
</cp:coreProperties>
</file>